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8010" tabRatio="634" activeTab="2"/>
  </bookViews>
  <sheets>
    <sheet name="3 заявка на размещение" sheetId="1" r:id="rId1"/>
    <sheet name="4 форма для оплаты" sheetId="2" r:id="rId2"/>
    <sheet name="5 окончат. заявка (с именами) " sheetId="3" r:id="rId3"/>
  </sheets>
  <definedNames/>
  <calcPr fullCalcOnLoad="1"/>
</workbook>
</file>

<file path=xl/sharedStrings.xml><?xml version="1.0" encoding="utf-8"?>
<sst xmlns="http://schemas.openxmlformats.org/spreadsheetml/2006/main" count="190" uniqueCount="115">
  <si>
    <t>W21</t>
  </si>
  <si>
    <t>M21</t>
  </si>
  <si>
    <t>E-mail</t>
  </si>
  <si>
    <t>Date</t>
  </si>
  <si>
    <t xml:space="preserve"> </t>
  </si>
  <si>
    <t>№</t>
  </si>
  <si>
    <t>FINAL ENTRY FORM</t>
  </si>
  <si>
    <t>TOTAL:</t>
  </si>
  <si>
    <t>TOTAL</t>
  </si>
  <si>
    <t>sprint</t>
  </si>
  <si>
    <t>middle</t>
  </si>
  <si>
    <t>long</t>
  </si>
  <si>
    <t>W21 (E)</t>
  </si>
  <si>
    <t>М21 (E)</t>
  </si>
  <si>
    <t>A.1.</t>
  </si>
  <si>
    <t>Entry pay</t>
  </si>
  <si>
    <t xml:space="preserve"> -</t>
  </si>
  <si>
    <t>15-22.09.2014</t>
  </si>
  <si>
    <t>Asia foot-orienteering Championship 2014,  Chshuchinsk c.,  Kazakhstan</t>
  </si>
  <si>
    <t xml:space="preserve">Asia foot-orienteering Championships </t>
  </si>
  <si>
    <t>15-22.09.2014      c.  Kazakhstan</t>
  </si>
  <si>
    <t>1+1 sprint</t>
  </si>
  <si>
    <t>1+1 middle</t>
  </si>
  <si>
    <t>W20</t>
  </si>
  <si>
    <t>M20</t>
  </si>
  <si>
    <t>W20(E)</t>
  </si>
  <si>
    <t>W20 (E)</t>
  </si>
  <si>
    <t>Ivanov</t>
  </si>
  <si>
    <t>Petr</t>
  </si>
  <si>
    <t>M60</t>
  </si>
  <si>
    <t xml:space="preserve">For classes: MW  10,12,14,16,18,20А, 21А,В, 35, 40,45,50,55, 60,65,70, </t>
  </si>
  <si>
    <r>
      <t>To be returned to organizer by</t>
    </r>
    <r>
      <rPr>
        <b/>
        <sz val="12"/>
        <color indexed="10"/>
        <rFont val="Georgia"/>
        <family val="1"/>
      </rPr>
      <t xml:space="preserve">  20th   August </t>
    </r>
    <r>
      <rPr>
        <b/>
        <sz val="12"/>
        <rFont val="Georgia"/>
        <family val="1"/>
      </rPr>
      <t xml:space="preserve"> 2014</t>
    </r>
  </si>
  <si>
    <t>страна/ ф.и.</t>
  </si>
  <si>
    <t>количество участников</t>
  </si>
  <si>
    <t>эстафетных ( 3-хэт) команд</t>
  </si>
  <si>
    <t>4-х эт.эстафеткоманд ( смешанных)</t>
  </si>
  <si>
    <t>официальных лиц</t>
  </si>
  <si>
    <t>кол-во уч-ков</t>
  </si>
  <si>
    <t>ст-ть (USA$)</t>
  </si>
  <si>
    <t>сумма</t>
  </si>
  <si>
    <t>ИТОГО:</t>
  </si>
  <si>
    <t>транспорт</t>
  </si>
  <si>
    <t>ст-ть      (USA $)</t>
  </si>
  <si>
    <t>дополнительно</t>
  </si>
  <si>
    <t>ст-ть (USA $)</t>
  </si>
  <si>
    <t>банкет</t>
  </si>
  <si>
    <t>аренда Cl-card  (все дни)</t>
  </si>
  <si>
    <t>транспортный пакет в дни соревнований (доставка от мест проживания к местам соревнований и обратно)</t>
  </si>
  <si>
    <t xml:space="preserve">трансферт: аэропорт Астаны-место проживания и обратно) </t>
  </si>
  <si>
    <t>трансферт: вокзал Щучинска-место проживания и обратно</t>
  </si>
  <si>
    <t>размещение с питанием</t>
  </si>
  <si>
    <t>сумма к оплате</t>
  </si>
  <si>
    <t>заявку сделал:</t>
  </si>
  <si>
    <t>ф.и.</t>
  </si>
  <si>
    <t>адрес</t>
  </si>
  <si>
    <t>телефон</t>
  </si>
  <si>
    <t>факс</t>
  </si>
  <si>
    <t>подпись</t>
  </si>
  <si>
    <t>форму высылать по адресам:</t>
  </si>
  <si>
    <t>asia.kz-2014@mail.ru   или  irina-o.kz@mail.ru</t>
  </si>
  <si>
    <t>Участники самостоятельно несут банковские издержки!</t>
  </si>
  <si>
    <t>заявочная форма на размещение</t>
  </si>
  <si>
    <t>команда/ участник</t>
  </si>
  <si>
    <t>места размещения</t>
  </si>
  <si>
    <t>тип размещения</t>
  </si>
  <si>
    <t>ст-ть за 1 чел/сут (USA$)</t>
  </si>
  <si>
    <t>кол-во человек</t>
  </si>
  <si>
    <t>количество ночей</t>
  </si>
  <si>
    <t>сумма (USA$)</t>
  </si>
  <si>
    <t>команда/ф.и.</t>
  </si>
  <si>
    <t>имя</t>
  </si>
  <si>
    <t>фамилия</t>
  </si>
  <si>
    <t>заполняется на английском языке (как вписаны в загран.паспорт) !!!</t>
  </si>
  <si>
    <t>номер ЧИПа</t>
  </si>
  <si>
    <t>замена  ЧИПа</t>
  </si>
  <si>
    <t>год рождения</t>
  </si>
  <si>
    <t>группа</t>
  </si>
  <si>
    <t>образец</t>
  </si>
  <si>
    <t>офиц.лица</t>
  </si>
  <si>
    <t>СМИ</t>
  </si>
  <si>
    <t>подпись:</t>
  </si>
  <si>
    <t>дата:</t>
  </si>
  <si>
    <t xml:space="preserve">ИИК     KZ 378 26F 0KZ TD2 001 762    </t>
  </si>
  <si>
    <t>в  АО «АТФБ» г.Усть-Каменогорска,</t>
  </si>
  <si>
    <t>Получатель: ОО "Федерация спортивного ориентирования ВКО"</t>
  </si>
  <si>
    <t>юр. адрес: г. Усть-Каменогорск   ул. Сатпаева, 62 , офис 814,</t>
  </si>
  <si>
    <t>адрес местонахождения : г.Усть-Каменогорск, ул.Кирова, 74</t>
  </si>
  <si>
    <t>БИК     AL MN KZ KA    КБЕ 16</t>
  </si>
  <si>
    <t>РНН  181600001834  БИН 920 740 000 928</t>
  </si>
  <si>
    <t>"Discouvery" (безнал)</t>
  </si>
  <si>
    <t>"Discouvery" (нал)</t>
  </si>
  <si>
    <t>MW21А,В, 35, 40,45,50</t>
  </si>
  <si>
    <t>MW 10,12,14,16,18,20А,55, 60,65,70</t>
  </si>
  <si>
    <t>банковские реквизиты для оплаты на территории Казахстана:</t>
  </si>
  <si>
    <r>
      <t>Entry fees should be payed to</t>
    </r>
    <r>
      <rPr>
        <b/>
        <i/>
        <sz val="14"/>
        <rFont val="Cambria"/>
        <family val="1"/>
      </rPr>
      <t>:</t>
    </r>
  </si>
  <si>
    <t xml:space="preserve">Beneficiary                           </t>
  </si>
  <si>
    <t xml:space="preserve">PA  “Federation of sport orienteering  </t>
  </si>
  <si>
    <t xml:space="preserve">                                              </t>
  </si>
  <si>
    <t xml:space="preserve">East-Kaz. region” </t>
  </si>
  <si>
    <t xml:space="preserve">                                               </t>
  </si>
  <si>
    <t xml:space="preserve">acc KZ22826F0USDD2000424 </t>
  </si>
  <si>
    <r>
      <t>Beneficiary’s bank                    OJSC 'ATFBank'      Almaty, Kazakhstan</t>
    </r>
    <r>
      <rPr>
        <sz val="14"/>
        <rFont val="Cambria"/>
        <family val="1"/>
      </rPr>
      <t xml:space="preserve"> </t>
    </r>
  </si>
  <si>
    <t xml:space="preserve">SWIFT: ALMNKZKA </t>
  </si>
  <si>
    <t>JSC 'ATFBank', Ust-Kamenogorsk Branch</t>
  </si>
  <si>
    <t xml:space="preserve">Correspondent bank:            </t>
  </si>
  <si>
    <t xml:space="preserve">Bank of New-York </t>
  </si>
  <si>
    <t xml:space="preserve">SWIFT: IRVT  US3N </t>
  </si>
  <si>
    <t>cor.acc. No 890 0260 645</t>
  </si>
  <si>
    <t>банковские реквизиты для оплаты за территорией Казахстана:</t>
  </si>
  <si>
    <t>до 1.09.2014</t>
  </si>
  <si>
    <t>до  1.09.2014</t>
  </si>
  <si>
    <t>необходимо отправить организаторам до 1 сентября 2014г.</t>
  </si>
  <si>
    <t>Оплата может быть произведена на месте наличным расчётом.</t>
  </si>
  <si>
    <t>При самостоятельном размещении  участники самостоятельно несут расходы за пребывание на территории ГНПП "Бурабай".</t>
  </si>
  <si>
    <t>При самостоятельном размещении  участники самостоятельно несут расходы за пребывание на территории ГНПП "Бурабай"!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</si>
</sst>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€-2]\ #,##0;[Red]\-[$€-2]\ 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Kyllä&quot;;&quot;Kyllä&quot;;&quot;Ei&quot;"/>
    <numFmt numFmtId="206" formatCode="&quot;Tosi&quot;;&quot;Tosi&quot;;&quot;Epätosi&quot;"/>
    <numFmt numFmtId="207" formatCode="&quot;Käytössä&quot;;&quot;Käytössä&quot;;&quot;Ei käytössä&quot;"/>
    <numFmt numFmtId="208" formatCode="[$€-2]\ #\ ##,000_);[Red]\([$€-2]\ #\ ##,000\)"/>
  </numFmts>
  <fonts count="86">
    <font>
      <sz val="10"/>
      <name val="Arial"/>
      <family val="2"/>
    </font>
    <font>
      <b/>
      <sz val="14"/>
      <name val="Arial"/>
      <family val="2"/>
    </font>
    <font>
      <b/>
      <sz val="12"/>
      <name val="Georgia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39"/>
      <name val="Arial"/>
      <family val="2"/>
    </font>
    <font>
      <sz val="6.8"/>
      <name val="Times New Roman"/>
      <family val="1"/>
    </font>
    <font>
      <sz val="12"/>
      <color indexed="12"/>
      <name val="Georgia"/>
      <family val="1"/>
    </font>
    <font>
      <sz val="6.8"/>
      <name val="Lucida Sans Unicode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sz val="16"/>
      <name val="Arial"/>
      <family val="2"/>
    </font>
    <font>
      <b/>
      <sz val="12"/>
      <color indexed="10"/>
      <name val="Georgia"/>
      <family val="1"/>
    </font>
    <font>
      <b/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Times New Roman"/>
      <family val="1"/>
    </font>
    <font>
      <sz val="14"/>
      <name val="Cambria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4"/>
      <name val="Cambria"/>
      <family val="1"/>
    </font>
    <font>
      <b/>
      <i/>
      <sz val="14"/>
      <name val="Cambria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i/>
      <sz val="14"/>
      <color indexed="62"/>
      <name val="Cambria"/>
      <family val="1"/>
    </font>
    <font>
      <b/>
      <i/>
      <sz val="14"/>
      <color indexed="10"/>
      <name val="Cambria"/>
      <family val="1"/>
    </font>
    <font>
      <b/>
      <sz val="14"/>
      <color indexed="10"/>
      <name val="Lucida Sans Unicode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4"/>
      <color rgb="FF17365D"/>
      <name val="Cambria"/>
      <family val="1"/>
    </font>
    <font>
      <b/>
      <i/>
      <sz val="14"/>
      <color rgb="FFFF0000"/>
      <name val="Cambria"/>
      <family val="1"/>
    </font>
    <font>
      <b/>
      <sz val="14"/>
      <color rgb="FFFF0000"/>
      <name val="Lucida Sans Unicode"/>
      <family val="2"/>
    </font>
    <font>
      <b/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16" fillId="0" borderId="12" xfId="0" applyFont="1" applyBorder="1" applyAlignment="1">
      <alignment/>
    </xf>
    <xf numFmtId="0" fontId="17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10" xfId="42" applyBorder="1" applyAlignment="1" applyProtection="1">
      <alignment/>
      <protection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35" borderId="25" xfId="0" applyFont="1" applyFill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29" xfId="0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7" fillId="0" borderId="2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 wrapText="1"/>
    </xf>
    <xf numFmtId="0" fontId="16" fillId="0" borderId="29" xfId="0" applyFont="1" applyBorder="1" applyAlignment="1">
      <alignment/>
    </xf>
    <xf numFmtId="0" fontId="17" fillId="0" borderId="29" xfId="0" applyFont="1" applyBorder="1" applyAlignment="1">
      <alignment horizontal="center"/>
    </xf>
    <xf numFmtId="0" fontId="17" fillId="0" borderId="29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79" fillId="0" borderId="25" xfId="0" applyFont="1" applyBorder="1" applyAlignment="1">
      <alignment horizontal="center" wrapText="1"/>
    </xf>
    <xf numFmtId="0" fontId="80" fillId="0" borderId="13" xfId="0" applyFont="1" applyBorder="1" applyAlignment="1">
      <alignment horizontal="left"/>
    </xf>
    <xf numFmtId="0" fontId="79" fillId="0" borderId="13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29" fillId="0" borderId="0" xfId="0" applyFont="1" applyAlignment="1">
      <alignment/>
    </xf>
    <xf numFmtId="0" fontId="82" fillId="0" borderId="0" xfId="0" applyFont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12" fillId="0" borderId="0" xfId="0" applyFont="1" applyBorder="1" applyAlignment="1">
      <alignment/>
    </xf>
    <xf numFmtId="0" fontId="16" fillId="37" borderId="14" xfId="0" applyFont="1" applyFill="1" applyBorder="1" applyAlignment="1">
      <alignment horizontal="left"/>
    </xf>
    <xf numFmtId="0" fontId="16" fillId="37" borderId="25" xfId="0" applyFont="1" applyFill="1" applyBorder="1" applyAlignment="1">
      <alignment/>
    </xf>
    <xf numFmtId="0" fontId="16" fillId="37" borderId="32" xfId="0" applyFont="1" applyFill="1" applyBorder="1" applyAlignment="1">
      <alignment/>
    </xf>
    <xf numFmtId="0" fontId="16" fillId="37" borderId="15" xfId="0" applyFont="1" applyFill="1" applyBorder="1" applyAlignment="1">
      <alignment horizontal="left"/>
    </xf>
    <xf numFmtId="0" fontId="3" fillId="38" borderId="25" xfId="0" applyFont="1" applyFill="1" applyBorder="1" applyAlignment="1">
      <alignment wrapText="1"/>
    </xf>
    <xf numFmtId="0" fontId="16" fillId="38" borderId="14" xfId="0" applyFont="1" applyFill="1" applyBorder="1" applyAlignment="1">
      <alignment horizontal="left"/>
    </xf>
    <xf numFmtId="0" fontId="16" fillId="38" borderId="25" xfId="0" applyFont="1" applyFill="1" applyBorder="1" applyAlignment="1">
      <alignment/>
    </xf>
    <xf numFmtId="0" fontId="16" fillId="38" borderId="34" xfId="0" applyFont="1" applyFill="1" applyBorder="1" applyAlignment="1">
      <alignment/>
    </xf>
    <xf numFmtId="0" fontId="16" fillId="38" borderId="35" xfId="0" applyFont="1" applyFill="1" applyBorder="1" applyAlignment="1">
      <alignment horizontal="left"/>
    </xf>
    <xf numFmtId="0" fontId="3" fillId="37" borderId="19" xfId="0" applyFont="1" applyFill="1" applyBorder="1" applyAlignment="1">
      <alignment/>
    </xf>
    <xf numFmtId="0" fontId="16" fillId="37" borderId="20" xfId="0" applyFont="1" applyFill="1" applyBorder="1" applyAlignment="1">
      <alignment horizontal="left"/>
    </xf>
    <xf numFmtId="0" fontId="31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18" fillId="0" borderId="37" xfId="0" applyFont="1" applyBorder="1" applyAlignment="1">
      <alignment horizontal="center" vertical="center"/>
    </xf>
    <xf numFmtId="0" fontId="79" fillId="0" borderId="38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37" borderId="39" xfId="0" applyFont="1" applyFill="1" applyBorder="1" applyAlignment="1">
      <alignment horizontal="center"/>
    </xf>
    <xf numFmtId="0" fontId="32" fillId="0" borderId="0" xfId="0" applyFont="1" applyAlignment="1">
      <alignment horizontal="left" wrapText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2" fillId="0" borderId="0" xfId="0" applyFont="1" applyAlignment="1">
      <alignment/>
    </xf>
    <xf numFmtId="0" fontId="38" fillId="39" borderId="0" xfId="0" applyFont="1" applyFill="1" applyAlignment="1">
      <alignment vertical="center"/>
    </xf>
    <xf numFmtId="0" fontId="32" fillId="39" borderId="0" xfId="0" applyFont="1" applyFill="1" applyAlignment="1">
      <alignment horizontal="left" wrapText="1"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0" fontId="29" fillId="39" borderId="0" xfId="0" applyFont="1" applyFill="1" applyAlignment="1">
      <alignment horizontal="left" vertical="center" indent="15"/>
    </xf>
    <xf numFmtId="0" fontId="29" fillId="39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35" fillId="37" borderId="40" xfId="0" applyFont="1" applyFill="1" applyBorder="1" applyAlignment="1">
      <alignment horizontal="left"/>
    </xf>
    <xf numFmtId="0" fontId="35" fillId="37" borderId="0" xfId="0" applyFont="1" applyFill="1" applyBorder="1" applyAlignment="1">
      <alignment horizontal="left"/>
    </xf>
    <xf numFmtId="0" fontId="33" fillId="37" borderId="30" xfId="0" applyFont="1" applyFill="1" applyBorder="1" applyAlignment="1">
      <alignment horizontal="left"/>
    </xf>
    <xf numFmtId="0" fontId="33" fillId="37" borderId="22" xfId="0" applyFont="1" applyFill="1" applyBorder="1" applyAlignment="1">
      <alignment horizontal="left"/>
    </xf>
    <xf numFmtId="0" fontId="33" fillId="37" borderId="41" xfId="0" applyFont="1" applyFill="1" applyBorder="1" applyAlignment="1">
      <alignment horizontal="left"/>
    </xf>
    <xf numFmtId="0" fontId="35" fillId="37" borderId="40" xfId="0" applyFont="1" applyFill="1" applyBorder="1" applyAlignment="1">
      <alignment horizontal="left" wrapText="1"/>
    </xf>
    <xf numFmtId="0" fontId="35" fillId="37" borderId="0" xfId="0" applyFont="1" applyFill="1" applyBorder="1" applyAlignment="1">
      <alignment horizontal="left" wrapText="1"/>
    </xf>
    <xf numFmtId="0" fontId="35" fillId="37" borderId="39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33" fillId="37" borderId="40" xfId="0" applyFont="1" applyFill="1" applyBorder="1" applyAlignment="1">
      <alignment horizontal="left" vertical="center" wrapText="1"/>
    </xf>
    <xf numFmtId="0" fontId="33" fillId="37" borderId="0" xfId="0" applyFont="1" applyFill="1" applyBorder="1" applyAlignment="1">
      <alignment horizontal="left" vertical="center" wrapText="1"/>
    </xf>
    <xf numFmtId="0" fontId="33" fillId="37" borderId="39" xfId="0" applyFont="1" applyFill="1" applyBorder="1" applyAlignment="1">
      <alignment horizontal="left" vertical="center" wrapText="1"/>
    </xf>
    <xf numFmtId="0" fontId="34" fillId="37" borderId="42" xfId="0" applyFont="1" applyFill="1" applyBorder="1" applyAlignment="1">
      <alignment horizontal="left" vertical="center" wrapText="1"/>
    </xf>
    <xf numFmtId="0" fontId="34" fillId="37" borderId="43" xfId="0" applyFont="1" applyFill="1" applyBorder="1" applyAlignment="1">
      <alignment horizontal="left" vertical="center" wrapText="1"/>
    </xf>
    <xf numFmtId="0" fontId="34" fillId="37" borderId="44" xfId="0" applyFont="1" applyFill="1" applyBorder="1" applyAlignment="1">
      <alignment horizontal="left" vertical="center" wrapText="1"/>
    </xf>
    <xf numFmtId="0" fontId="34" fillId="37" borderId="40" xfId="0" applyFont="1" applyFill="1" applyBorder="1" applyAlignment="1">
      <alignment horizontal="left" vertical="center" wrapText="1"/>
    </xf>
    <xf numFmtId="0" fontId="34" fillId="37" borderId="0" xfId="0" applyFont="1" applyFill="1" applyBorder="1" applyAlignment="1">
      <alignment horizontal="left" vertical="center" wrapText="1"/>
    </xf>
    <xf numFmtId="0" fontId="34" fillId="37" borderId="39" xfId="0" applyFont="1" applyFill="1" applyBorder="1" applyAlignment="1">
      <alignment horizontal="left" vertical="center" wrapText="1"/>
    </xf>
    <xf numFmtId="0" fontId="33" fillId="37" borderId="40" xfId="0" applyFont="1" applyFill="1" applyBorder="1" applyAlignment="1">
      <alignment horizontal="left"/>
    </xf>
    <xf numFmtId="0" fontId="33" fillId="37" borderId="0" xfId="0" applyFont="1" applyFill="1" applyBorder="1" applyAlignment="1">
      <alignment horizontal="left"/>
    </xf>
    <xf numFmtId="0" fontId="4" fillId="40" borderId="45" xfId="0" applyFont="1" applyFill="1" applyBorder="1" applyAlignment="1">
      <alignment horizontal="center" vertical="center"/>
    </xf>
    <xf numFmtId="0" fontId="4" fillId="40" borderId="46" xfId="0" applyFont="1" applyFill="1" applyBorder="1" applyAlignment="1">
      <alignment horizontal="center" vertical="center"/>
    </xf>
    <xf numFmtId="0" fontId="4" fillId="40" borderId="47" xfId="0" applyFont="1" applyFill="1" applyBorder="1" applyAlignment="1">
      <alignment horizontal="center" vertical="center"/>
    </xf>
    <xf numFmtId="0" fontId="4" fillId="40" borderId="45" xfId="0" applyFont="1" applyFill="1" applyBorder="1" applyAlignment="1">
      <alignment horizontal="center"/>
    </xf>
    <xf numFmtId="0" fontId="4" fillId="40" borderId="46" xfId="0" applyFont="1" applyFill="1" applyBorder="1" applyAlignment="1">
      <alignment horizontal="center"/>
    </xf>
    <xf numFmtId="0" fontId="4" fillId="40" borderId="47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left" vertical="center"/>
    </xf>
    <xf numFmtId="0" fontId="4" fillId="34" borderId="49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wrapText="1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18" fillId="33" borderId="48" xfId="0" applyFont="1" applyFill="1" applyBorder="1" applyAlignment="1">
      <alignment vertical="top" wrapText="1"/>
    </xf>
    <xf numFmtId="0" fontId="18" fillId="33" borderId="49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5" borderId="5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5" fillId="35" borderId="50" xfId="0" applyFont="1" applyFill="1" applyBorder="1" applyAlignment="1">
      <alignment horizontal="center" wrapText="1"/>
    </xf>
    <xf numFmtId="0" fontId="15" fillId="35" borderId="13" xfId="0" applyFont="1" applyFill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5" fillId="37" borderId="5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50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3" fillId="37" borderId="50" xfId="0" applyFont="1" applyFill="1" applyBorder="1" applyAlignment="1">
      <alignment horizontal="center"/>
    </xf>
    <xf numFmtId="0" fontId="0" fillId="35" borderId="25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5" fillId="37" borderId="5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left"/>
    </xf>
    <xf numFmtId="0" fontId="0" fillId="35" borderId="29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0" fontId="16" fillId="37" borderId="48" xfId="0" applyFont="1" applyFill="1" applyBorder="1" applyAlignment="1">
      <alignment horizontal="center"/>
    </xf>
    <xf numFmtId="0" fontId="16" fillId="37" borderId="49" xfId="0" applyFont="1" applyFill="1" applyBorder="1" applyAlignment="1">
      <alignment horizontal="center"/>
    </xf>
    <xf numFmtId="0" fontId="16" fillId="37" borderId="5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6" fillId="38" borderId="48" xfId="0" applyFont="1" applyFill="1" applyBorder="1" applyAlignment="1">
      <alignment horizontal="center"/>
    </xf>
    <xf numFmtId="0" fontId="16" fillId="38" borderId="49" xfId="0" applyFont="1" applyFill="1" applyBorder="1" applyAlignment="1">
      <alignment horizontal="center"/>
    </xf>
    <xf numFmtId="0" fontId="16" fillId="38" borderId="53" xfId="0" applyFont="1" applyFill="1" applyBorder="1" applyAlignment="1">
      <alignment horizontal="center"/>
    </xf>
    <xf numFmtId="0" fontId="16" fillId="38" borderId="54" xfId="0" applyFont="1" applyFill="1" applyBorder="1" applyAlignment="1">
      <alignment horizontal="center"/>
    </xf>
    <xf numFmtId="0" fontId="16" fillId="37" borderId="55" xfId="0" applyFont="1" applyFill="1" applyBorder="1" applyAlignment="1">
      <alignment horizontal="center"/>
    </xf>
    <xf numFmtId="0" fontId="16" fillId="37" borderId="56" xfId="0" applyFont="1" applyFill="1" applyBorder="1" applyAlignment="1">
      <alignment horizontal="center"/>
    </xf>
    <xf numFmtId="0" fontId="84" fillId="0" borderId="57" xfId="0" applyFont="1" applyBorder="1" applyAlignment="1">
      <alignment horizontal="center"/>
    </xf>
    <xf numFmtId="0" fontId="3" fillId="0" borderId="58" xfId="0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58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4" fillId="41" borderId="59" xfId="0" applyFont="1" applyFill="1" applyBorder="1" applyAlignment="1">
      <alignment horizontal="left" vertical="center"/>
    </xf>
    <xf numFmtId="0" fontId="5" fillId="41" borderId="53" xfId="0" applyFont="1" applyFill="1" applyBorder="1" applyAlignment="1">
      <alignment horizontal="center" vertical="center"/>
    </xf>
    <xf numFmtId="0" fontId="5" fillId="41" borderId="54" xfId="0" applyFont="1" applyFill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rina-o.kz@mail.ru" TargetMode="External" /><Relationship Id="rId2" Type="http://schemas.openxmlformats.org/officeDocument/2006/relationships/hyperlink" Target="mailto:eivind.tonna@suunnistusliitto.fi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zoomScalePageLayoutView="0" workbookViewId="0" topLeftCell="A1">
      <selection activeCell="A19" sqref="A19:H19"/>
    </sheetView>
  </sheetViews>
  <sheetFormatPr defaultColWidth="11.7109375" defaultRowHeight="12.75"/>
  <cols>
    <col min="1" max="1" width="37.57421875" style="49" bestFit="1" customWidth="1"/>
    <col min="2" max="2" width="16.28125" style="50" customWidth="1"/>
    <col min="3" max="3" width="15.57421875" style="50" customWidth="1"/>
    <col min="4" max="4" width="12.140625" style="51" customWidth="1"/>
    <col min="5" max="5" width="13.140625" style="51" customWidth="1"/>
    <col min="6" max="6" width="12.140625" style="51" customWidth="1"/>
    <col min="7" max="7" width="10.140625" style="48" customWidth="1"/>
    <col min="8" max="8" width="8.28125" style="48" customWidth="1"/>
    <col min="9" max="16384" width="11.7109375" style="48" customWidth="1"/>
  </cols>
  <sheetData>
    <row r="1" spans="1:8" ht="18">
      <c r="A1" s="153" t="s">
        <v>18</v>
      </c>
      <c r="B1" s="153"/>
      <c r="C1" s="153"/>
      <c r="D1" s="153"/>
      <c r="E1" s="153"/>
      <c r="F1" s="153"/>
      <c r="G1" s="153"/>
      <c r="H1" s="153"/>
    </row>
    <row r="2" spans="1:8" ht="23.25" customHeight="1">
      <c r="A2" s="153" t="s">
        <v>17</v>
      </c>
      <c r="B2" s="153"/>
      <c r="C2" s="153"/>
      <c r="D2" s="153"/>
      <c r="E2" s="153"/>
      <c r="F2" s="153"/>
      <c r="G2" s="153"/>
      <c r="H2" s="153"/>
    </row>
    <row r="4" spans="1:8" ht="18">
      <c r="A4" s="154" t="s">
        <v>61</v>
      </c>
      <c r="B4" s="154"/>
      <c r="C4" s="154"/>
      <c r="D4" s="154"/>
      <c r="E4" s="154"/>
      <c r="F4" s="154"/>
      <c r="G4" s="154"/>
      <c r="H4" s="154"/>
    </row>
    <row r="5" spans="1:8" ht="18">
      <c r="A5" s="155" t="s">
        <v>111</v>
      </c>
      <c r="B5" s="155"/>
      <c r="C5" s="155"/>
      <c r="D5" s="155"/>
      <c r="E5" s="155"/>
      <c r="F5" s="155"/>
      <c r="G5" s="155"/>
      <c r="H5" s="155"/>
    </row>
    <row r="6" spans="1:8" ht="18">
      <c r="A6" s="68"/>
      <c r="B6" s="68"/>
      <c r="C6" s="68"/>
      <c r="D6" s="68"/>
      <c r="E6" s="68"/>
      <c r="F6" s="68"/>
      <c r="G6" s="68"/>
      <c r="H6" s="68"/>
    </row>
    <row r="7" spans="1:8" ht="18">
      <c r="A7" s="68"/>
      <c r="B7" s="68"/>
      <c r="C7" s="68"/>
      <c r="D7" s="68"/>
      <c r="E7" s="68"/>
      <c r="F7" s="68"/>
      <c r="G7" s="68"/>
      <c r="H7" s="68"/>
    </row>
    <row r="8" spans="1:8" ht="18.75" thickBot="1">
      <c r="A8" s="74" t="s">
        <v>62</v>
      </c>
      <c r="B8" s="52" t="s">
        <v>4</v>
      </c>
      <c r="C8" s="52"/>
      <c r="D8" s="53"/>
      <c r="E8" s="53"/>
      <c r="F8" s="53"/>
      <c r="G8" s="54"/>
      <c r="H8" s="55"/>
    </row>
    <row r="9" ht="18.75" thickBot="1"/>
    <row r="10" spans="1:6" s="73" customFormat="1" ht="25.5">
      <c r="A10" s="70" t="s">
        <v>63</v>
      </c>
      <c r="B10" s="71" t="s">
        <v>64</v>
      </c>
      <c r="C10" s="71" t="s">
        <v>65</v>
      </c>
      <c r="D10" s="71" t="s">
        <v>66</v>
      </c>
      <c r="E10" s="71" t="s">
        <v>67</v>
      </c>
      <c r="F10" s="72" t="s">
        <v>68</v>
      </c>
    </row>
    <row r="11" spans="1:10" ht="18">
      <c r="A11" s="236" t="s">
        <v>89</v>
      </c>
      <c r="B11" s="237" t="s">
        <v>14</v>
      </c>
      <c r="C11" s="238">
        <v>35</v>
      </c>
      <c r="D11" s="238">
        <v>0</v>
      </c>
      <c r="E11" s="238">
        <v>0</v>
      </c>
      <c r="F11" s="239">
        <f>E11*D11*C11</f>
        <v>0</v>
      </c>
      <c r="J11" s="56"/>
    </row>
    <row r="12" spans="1:10" ht="18">
      <c r="A12" s="236" t="s">
        <v>90</v>
      </c>
      <c r="B12" s="237"/>
      <c r="C12" s="238">
        <v>31</v>
      </c>
      <c r="D12" s="238">
        <v>0</v>
      </c>
      <c r="E12" s="238">
        <v>0</v>
      </c>
      <c r="F12" s="239">
        <f>E12*D12*C12</f>
        <v>0</v>
      </c>
      <c r="J12" s="56"/>
    </row>
    <row r="13" spans="5:6" ht="18.75" thickBot="1">
      <c r="E13" s="57" t="s">
        <v>8</v>
      </c>
      <c r="F13" s="47">
        <f>F11+F12</f>
        <v>0</v>
      </c>
    </row>
    <row r="15" spans="2:6" ht="18">
      <c r="B15" s="60"/>
      <c r="C15" s="48"/>
      <c r="D15" s="48"/>
      <c r="E15" s="48"/>
      <c r="F15" s="48"/>
    </row>
    <row r="16" spans="1:4" ht="18.75" thickBot="1">
      <c r="A16" s="58" t="s">
        <v>57</v>
      </c>
      <c r="B16" s="59" t="s">
        <v>4</v>
      </c>
      <c r="C16" s="52"/>
      <c r="D16" s="53"/>
    </row>
    <row r="19" spans="1:8" ht="38.25" customHeight="1">
      <c r="A19" s="240" t="s">
        <v>113</v>
      </c>
      <c r="B19" s="240"/>
      <c r="C19" s="240"/>
      <c r="D19" s="240"/>
      <c r="E19" s="240"/>
      <c r="F19" s="240"/>
      <c r="G19" s="240"/>
      <c r="H19" s="240"/>
    </row>
  </sheetData>
  <sheetProtection/>
  <mergeCells count="5">
    <mergeCell ref="A1:H1"/>
    <mergeCell ref="A2:H2"/>
    <mergeCell ref="A4:H4"/>
    <mergeCell ref="A5:H5"/>
    <mergeCell ref="A19:H19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="77" zoomScaleNormal="77" zoomScalePageLayoutView="0" workbookViewId="0" topLeftCell="A18">
      <selection activeCell="G37" sqref="G37:K37"/>
    </sheetView>
  </sheetViews>
  <sheetFormatPr defaultColWidth="11.7109375" defaultRowHeight="12.75"/>
  <cols>
    <col min="1" max="1" width="11.7109375" style="0" customWidth="1"/>
    <col min="2" max="2" width="14.57421875" style="0" customWidth="1"/>
    <col min="3" max="3" width="9.28125" style="0" bestFit="1" customWidth="1"/>
    <col min="4" max="4" width="11.140625" style="0" customWidth="1"/>
    <col min="5" max="5" width="6.57421875" style="10" customWidth="1"/>
    <col min="6" max="6" width="11.140625" style="10" customWidth="1"/>
    <col min="7" max="7" width="8.57421875" style="10" customWidth="1"/>
    <col min="8" max="8" width="10.28125" style="10" bestFit="1" customWidth="1"/>
    <col min="9" max="9" width="11.7109375" style="10" customWidth="1"/>
    <col min="10" max="10" width="9.28125" style="10" customWidth="1"/>
    <col min="11" max="11" width="11.57421875" style="10" customWidth="1"/>
  </cols>
  <sheetData>
    <row r="1" spans="1:12" ht="18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1" ht="18">
      <c r="A2" s="193" t="s">
        <v>20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5">
      <c r="A3" s="194" t="s">
        <v>31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ht="12.75">
      <c r="A4" s="1"/>
    </row>
    <row r="5" spans="1:11" s="3" customFormat="1" ht="16.5" thickBot="1">
      <c r="A5" s="28" t="s">
        <v>32</v>
      </c>
      <c r="B5" s="199" t="s">
        <v>4</v>
      </c>
      <c r="C5" s="199"/>
      <c r="D5" s="199"/>
      <c r="E5" s="199"/>
      <c r="F5" s="29"/>
      <c r="G5" s="29"/>
      <c r="H5" s="29"/>
      <c r="I5" s="29"/>
      <c r="J5" s="29"/>
      <c r="K5" s="29"/>
    </row>
    <row r="6" spans="1:11" ht="16.5" thickBot="1">
      <c r="A6" s="28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customHeight="1">
      <c r="A7" s="203" t="s">
        <v>15</v>
      </c>
      <c r="B7" s="204"/>
      <c r="C7" s="200" t="s">
        <v>0</v>
      </c>
      <c r="D7" s="200"/>
      <c r="E7" s="200"/>
      <c r="F7" s="207" t="s">
        <v>1</v>
      </c>
      <c r="G7" s="207"/>
      <c r="H7" s="207"/>
      <c r="I7" s="197" t="s">
        <v>37</v>
      </c>
      <c r="J7" s="195" t="s">
        <v>38</v>
      </c>
      <c r="K7" s="201" t="s">
        <v>39</v>
      </c>
    </row>
    <row r="8" spans="1:16" ht="15">
      <c r="A8" s="205"/>
      <c r="B8" s="206"/>
      <c r="C8" s="37" t="s">
        <v>9</v>
      </c>
      <c r="D8" s="37" t="s">
        <v>10</v>
      </c>
      <c r="E8" s="84" t="s">
        <v>11</v>
      </c>
      <c r="F8" s="37" t="s">
        <v>9</v>
      </c>
      <c r="G8" s="37" t="s">
        <v>10</v>
      </c>
      <c r="H8" s="37" t="s">
        <v>11</v>
      </c>
      <c r="I8" s="198"/>
      <c r="J8" s="196"/>
      <c r="K8" s="202"/>
      <c r="L8" s="2"/>
      <c r="M8" s="2"/>
      <c r="N8" s="2"/>
      <c r="O8" s="2"/>
      <c r="P8" s="3"/>
    </row>
    <row r="9" spans="1:16" ht="12.75">
      <c r="A9" s="208" t="s">
        <v>33</v>
      </c>
      <c r="B9" s="209"/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f>C9+D9+E9+F9+G9+H9</f>
        <v>0</v>
      </c>
      <c r="J9" s="76">
        <v>10</v>
      </c>
      <c r="K9" s="38">
        <f>I9*J9</f>
        <v>0</v>
      </c>
      <c r="L9" s="63"/>
      <c r="M9" s="3"/>
      <c r="N9" s="3"/>
      <c r="O9" s="3"/>
      <c r="P9" s="3"/>
    </row>
    <row r="10" spans="1:16" ht="12.75">
      <c r="A10" s="69" t="s">
        <v>34</v>
      </c>
      <c r="B10" s="85"/>
      <c r="C10" s="210">
        <v>0</v>
      </c>
      <c r="D10" s="210"/>
      <c r="E10" s="210"/>
      <c r="F10" s="210"/>
      <c r="G10" s="210"/>
      <c r="H10" s="210"/>
      <c r="I10" s="76">
        <f>C10</f>
        <v>0</v>
      </c>
      <c r="J10" s="76">
        <v>30</v>
      </c>
      <c r="K10" s="38">
        <f>I10*J10</f>
        <v>0</v>
      </c>
      <c r="L10" s="3"/>
      <c r="M10" s="3"/>
      <c r="N10" s="3"/>
      <c r="O10" s="3"/>
      <c r="P10" s="3"/>
    </row>
    <row r="11" spans="1:16" ht="12.75">
      <c r="A11" s="69" t="s">
        <v>35</v>
      </c>
      <c r="B11" s="85"/>
      <c r="C11" s="210">
        <v>0</v>
      </c>
      <c r="D11" s="210"/>
      <c r="E11" s="210"/>
      <c r="F11" s="210"/>
      <c r="G11" s="210"/>
      <c r="H11" s="210"/>
      <c r="I11" s="76">
        <f>C11</f>
        <v>0</v>
      </c>
      <c r="J11" s="76">
        <v>40</v>
      </c>
      <c r="K11" s="38">
        <f>I11*J11</f>
        <v>0</v>
      </c>
      <c r="L11" s="3"/>
      <c r="M11" s="3"/>
      <c r="N11" s="3"/>
      <c r="O11" s="3"/>
      <c r="P11" s="3"/>
    </row>
    <row r="12" spans="1:12" ht="13.5" thickBot="1">
      <c r="A12" s="214" t="s">
        <v>36</v>
      </c>
      <c r="B12" s="215"/>
      <c r="C12" s="211">
        <v>0</v>
      </c>
      <c r="D12" s="211"/>
      <c r="E12" s="211"/>
      <c r="F12" s="211"/>
      <c r="G12" s="211"/>
      <c r="H12" s="211"/>
      <c r="I12" s="86">
        <f>C12</f>
        <v>0</v>
      </c>
      <c r="J12" s="86">
        <v>30</v>
      </c>
      <c r="K12" s="39">
        <f>J12*I12</f>
        <v>0</v>
      </c>
      <c r="L12" t="s">
        <v>4</v>
      </c>
    </row>
    <row r="13" spans="8:11" ht="15.75" thickBot="1">
      <c r="H13" s="20" t="s">
        <v>4</v>
      </c>
      <c r="I13" s="20"/>
      <c r="J13" s="82" t="s">
        <v>40</v>
      </c>
      <c r="K13" s="83">
        <f>SUM(K9:K12)</f>
        <v>0</v>
      </c>
    </row>
    <row r="14" spans="8:12" ht="15.75" thickBot="1">
      <c r="H14" s="20"/>
      <c r="I14" s="20"/>
      <c r="J14" s="79"/>
      <c r="K14" s="80"/>
      <c r="L14" s="81"/>
    </row>
    <row r="15" spans="1:12" ht="15" customHeight="1">
      <c r="A15" s="203" t="s">
        <v>15</v>
      </c>
      <c r="B15" s="204"/>
      <c r="C15" s="200" t="s">
        <v>23</v>
      </c>
      <c r="D15" s="200"/>
      <c r="E15" s="200"/>
      <c r="F15" s="207" t="s">
        <v>24</v>
      </c>
      <c r="G15" s="207"/>
      <c r="H15" s="207"/>
      <c r="I15" s="197" t="s">
        <v>37</v>
      </c>
      <c r="J15" s="195" t="s">
        <v>38</v>
      </c>
      <c r="K15" s="201" t="s">
        <v>39</v>
      </c>
      <c r="L15" s="81"/>
    </row>
    <row r="16" spans="1:12" ht="14.25" customHeight="1">
      <c r="A16" s="205"/>
      <c r="B16" s="206"/>
      <c r="C16" s="37" t="s">
        <v>9</v>
      </c>
      <c r="D16" s="37" t="s">
        <v>10</v>
      </c>
      <c r="E16" s="84" t="s">
        <v>11</v>
      </c>
      <c r="F16" s="37" t="s">
        <v>9</v>
      </c>
      <c r="G16" s="37" t="s">
        <v>10</v>
      </c>
      <c r="H16" s="37" t="s">
        <v>11</v>
      </c>
      <c r="I16" s="198"/>
      <c r="J16" s="196"/>
      <c r="K16" s="202"/>
      <c r="L16" s="81"/>
    </row>
    <row r="17" spans="1:12" ht="12.75">
      <c r="A17" s="208" t="s">
        <v>33</v>
      </c>
      <c r="B17" s="209"/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f>C17+D17+E17+F17+G17+H17</f>
        <v>0</v>
      </c>
      <c r="J17" s="76">
        <v>5</v>
      </c>
      <c r="K17" s="38">
        <f>I17*J17</f>
        <v>0</v>
      </c>
      <c r="L17" s="81"/>
    </row>
    <row r="18" spans="1:12" ht="12.75">
      <c r="A18" s="69" t="s">
        <v>34</v>
      </c>
      <c r="B18" s="85"/>
      <c r="C18" s="210">
        <v>0</v>
      </c>
      <c r="D18" s="210"/>
      <c r="E18" s="210"/>
      <c r="F18" s="210"/>
      <c r="G18" s="210"/>
      <c r="H18" s="210"/>
      <c r="I18" s="76">
        <f>C18</f>
        <v>0</v>
      </c>
      <c r="J18" s="76">
        <v>15</v>
      </c>
      <c r="K18" s="38">
        <f>I18*J18</f>
        <v>0</v>
      </c>
      <c r="L18" s="81"/>
    </row>
    <row r="19" spans="1:12" ht="12.75">
      <c r="A19" s="69" t="s">
        <v>35</v>
      </c>
      <c r="B19" s="85"/>
      <c r="C19" s="210">
        <v>0</v>
      </c>
      <c r="D19" s="210"/>
      <c r="E19" s="210"/>
      <c r="F19" s="210"/>
      <c r="G19" s="210"/>
      <c r="H19" s="210"/>
      <c r="I19" s="76">
        <f>C19</f>
        <v>0</v>
      </c>
      <c r="J19" s="76">
        <v>20</v>
      </c>
      <c r="K19" s="38">
        <f>I19*J19</f>
        <v>0</v>
      </c>
      <c r="L19" s="81"/>
    </row>
    <row r="20" spans="1:12" ht="13.5" thickBot="1">
      <c r="A20" s="214" t="s">
        <v>36</v>
      </c>
      <c r="B20" s="215"/>
      <c r="C20" s="211">
        <v>0</v>
      </c>
      <c r="D20" s="211"/>
      <c r="E20" s="211"/>
      <c r="F20" s="211"/>
      <c r="G20" s="211"/>
      <c r="H20" s="211"/>
      <c r="I20" s="86">
        <f>C20</f>
        <v>0</v>
      </c>
      <c r="J20" s="86">
        <v>30</v>
      </c>
      <c r="K20" s="39">
        <f>J20*I20</f>
        <v>0</v>
      </c>
      <c r="L20" s="81"/>
    </row>
    <row r="21" spans="8:12" ht="15.75" thickBot="1">
      <c r="H21" s="20" t="s">
        <v>4</v>
      </c>
      <c r="I21" s="20"/>
      <c r="J21" s="82" t="s">
        <v>40</v>
      </c>
      <c r="K21" s="83">
        <f>SUM(K17:K20)</f>
        <v>0</v>
      </c>
      <c r="L21" s="81"/>
    </row>
    <row r="22" spans="1:12" ht="12.75" customHeight="1">
      <c r="A22" s="203" t="s">
        <v>15</v>
      </c>
      <c r="B22" s="204"/>
      <c r="C22" s="200" t="s">
        <v>91</v>
      </c>
      <c r="D22" s="200"/>
      <c r="E22" s="200"/>
      <c r="F22" s="195" t="s">
        <v>38</v>
      </c>
      <c r="G22" s="201" t="s">
        <v>39</v>
      </c>
      <c r="L22" s="81"/>
    </row>
    <row r="23" spans="1:12" ht="14.25" customHeight="1">
      <c r="A23" s="205"/>
      <c r="B23" s="206"/>
      <c r="C23" s="76" t="s">
        <v>21</v>
      </c>
      <c r="D23" s="76" t="s">
        <v>22</v>
      </c>
      <c r="E23" s="84" t="s">
        <v>11</v>
      </c>
      <c r="F23" s="196"/>
      <c r="G23" s="202"/>
      <c r="L23" s="81"/>
    </row>
    <row r="24" spans="1:12" ht="13.5" thickBot="1">
      <c r="A24" s="208" t="s">
        <v>33</v>
      </c>
      <c r="B24" s="209"/>
      <c r="C24" s="77">
        <v>0</v>
      </c>
      <c r="D24" s="77">
        <v>0</v>
      </c>
      <c r="E24" s="77">
        <v>0</v>
      </c>
      <c r="F24" s="87">
        <v>10</v>
      </c>
      <c r="G24" s="39">
        <f>(C24*2+D24*2+E24)*F24</f>
        <v>0</v>
      </c>
      <c r="L24" s="81"/>
    </row>
    <row r="25" spans="8:12" ht="15.75" thickBot="1">
      <c r="H25" s="20"/>
      <c r="K25" s="80"/>
      <c r="L25" s="81"/>
    </row>
    <row r="26" spans="1:12" ht="15" customHeight="1">
      <c r="A26" s="203" t="s">
        <v>15</v>
      </c>
      <c r="B26" s="204"/>
      <c r="C26" s="213" t="s">
        <v>92</v>
      </c>
      <c r="D26" s="213"/>
      <c r="E26" s="213"/>
      <c r="F26" s="195" t="s">
        <v>38</v>
      </c>
      <c r="G26" s="201" t="s">
        <v>39</v>
      </c>
      <c r="H26" s="20"/>
      <c r="K26" s="80"/>
      <c r="L26" s="81"/>
    </row>
    <row r="27" spans="1:12" ht="15">
      <c r="A27" s="205"/>
      <c r="B27" s="206"/>
      <c r="C27" s="76" t="s">
        <v>21</v>
      </c>
      <c r="D27" s="76" t="s">
        <v>22</v>
      </c>
      <c r="E27" s="84" t="s">
        <v>11</v>
      </c>
      <c r="F27" s="196"/>
      <c r="G27" s="202"/>
      <c r="H27" s="20"/>
      <c r="K27" s="80"/>
      <c r="L27" s="81"/>
    </row>
    <row r="28" spans="1:12" ht="15.75" thickBot="1">
      <c r="A28" s="208" t="s">
        <v>33</v>
      </c>
      <c r="B28" s="209"/>
      <c r="C28" s="77">
        <v>0</v>
      </c>
      <c r="D28" s="77">
        <v>0</v>
      </c>
      <c r="E28" s="77">
        <v>0</v>
      </c>
      <c r="F28" s="87">
        <v>5</v>
      </c>
      <c r="G28" s="39">
        <f>(C28*2+D28*2+E28)*F28</f>
        <v>0</v>
      </c>
      <c r="H28" s="20"/>
      <c r="K28" s="80"/>
      <c r="L28" s="81"/>
    </row>
    <row r="29" spans="8:12" ht="15">
      <c r="H29" s="20"/>
      <c r="K29" s="80"/>
      <c r="L29" s="81"/>
    </row>
    <row r="30" spans="8:12" ht="15">
      <c r="H30" s="20"/>
      <c r="I30" s="20"/>
      <c r="J30" s="79"/>
      <c r="K30" s="80"/>
      <c r="L30" s="81"/>
    </row>
    <row r="31" spans="1:2" ht="15.75">
      <c r="A31" s="212" t="s">
        <v>41</v>
      </c>
      <c r="B31" s="212"/>
    </row>
    <row r="32" spans="1:11" ht="25.5">
      <c r="A32" s="189"/>
      <c r="B32" s="190"/>
      <c r="C32" s="31" t="s">
        <v>37</v>
      </c>
      <c r="D32" s="32" t="s">
        <v>42</v>
      </c>
      <c r="E32" s="31" t="s">
        <v>39</v>
      </c>
      <c r="F32" s="23"/>
      <c r="G32" s="185" t="s">
        <v>43</v>
      </c>
      <c r="H32" s="186"/>
      <c r="I32" s="36" t="s">
        <v>37</v>
      </c>
      <c r="J32" s="36" t="s">
        <v>44</v>
      </c>
      <c r="K32" s="36" t="s">
        <v>39</v>
      </c>
    </row>
    <row r="33" spans="1:13" ht="51" customHeight="1">
      <c r="A33" s="188" t="s">
        <v>47</v>
      </c>
      <c r="B33" s="188"/>
      <c r="C33" s="33">
        <v>0</v>
      </c>
      <c r="D33" s="34">
        <v>50</v>
      </c>
      <c r="E33" s="33">
        <f>D33*C33</f>
        <v>0</v>
      </c>
      <c r="F33" s="24"/>
      <c r="G33" s="187" t="s">
        <v>45</v>
      </c>
      <c r="H33" s="187"/>
      <c r="I33" s="35">
        <v>0</v>
      </c>
      <c r="J33" s="35">
        <v>40</v>
      </c>
      <c r="K33" s="35">
        <f>J33*I33</f>
        <v>0</v>
      </c>
      <c r="M33" s="64"/>
    </row>
    <row r="34" spans="1:11" ht="46.5" customHeight="1">
      <c r="A34" s="191" t="s">
        <v>48</v>
      </c>
      <c r="B34" s="192"/>
      <c r="C34" s="33">
        <v>0</v>
      </c>
      <c r="D34" s="34">
        <v>60</v>
      </c>
      <c r="E34" s="33">
        <f>D34*C34</f>
        <v>0</v>
      </c>
      <c r="F34" s="24"/>
      <c r="G34" s="187" t="s">
        <v>46</v>
      </c>
      <c r="H34" s="187"/>
      <c r="I34" s="35">
        <v>0</v>
      </c>
      <c r="J34" s="35">
        <v>12</v>
      </c>
      <c r="K34" s="35">
        <f>J34*I34</f>
        <v>0</v>
      </c>
    </row>
    <row r="35" spans="1:7" ht="51.75" customHeight="1">
      <c r="A35" s="188" t="s">
        <v>49</v>
      </c>
      <c r="B35" s="188"/>
      <c r="C35" s="33">
        <v>0</v>
      </c>
      <c r="D35" s="34">
        <v>15</v>
      </c>
      <c r="E35" s="33">
        <f>D35*C35</f>
        <v>0</v>
      </c>
      <c r="F35" s="24"/>
      <c r="G35" s="30"/>
    </row>
    <row r="36" spans="3:11" ht="16.5" customHeight="1" thickBot="1">
      <c r="C36" s="14"/>
      <c r="D36" s="34" t="s">
        <v>7</v>
      </c>
      <c r="E36" s="34">
        <f>SUM(E33:E35)</f>
        <v>0</v>
      </c>
      <c r="F36" s="17"/>
      <c r="G36" s="242" t="s">
        <v>50</v>
      </c>
      <c r="H36" s="242"/>
      <c r="I36" s="242"/>
      <c r="J36" s="243">
        <f>'3 заявка на размещение'!F13</f>
        <v>0</v>
      </c>
      <c r="K36" s="244"/>
    </row>
    <row r="37" spans="7:14" ht="101.25" customHeight="1" thickBot="1">
      <c r="G37" s="245" t="s">
        <v>114</v>
      </c>
      <c r="H37" s="246"/>
      <c r="I37" s="246"/>
      <c r="J37" s="246"/>
      <c r="K37" s="247"/>
      <c r="L37" s="241"/>
      <c r="M37" s="241"/>
      <c r="N37" s="241"/>
    </row>
    <row r="38" spans="11:13" ht="12.75" customHeight="1" thickBot="1">
      <c r="K38" s="17"/>
      <c r="M38" t="s">
        <v>4</v>
      </c>
    </row>
    <row r="39" spans="4:13" ht="16.5" thickBot="1">
      <c r="D39" s="182" t="s">
        <v>51</v>
      </c>
      <c r="E39" s="183"/>
      <c r="F39" s="184"/>
      <c r="G39" s="179">
        <f>J36+E36+K33+G28+G24+K21+K13+K34</f>
        <v>0</v>
      </c>
      <c r="H39" s="180"/>
      <c r="I39" s="181"/>
      <c r="M39" s="78" t="s">
        <v>4</v>
      </c>
    </row>
    <row r="40" ht="15">
      <c r="A40" s="9" t="s">
        <v>52</v>
      </c>
    </row>
    <row r="41" ht="18">
      <c r="C41" s="152" t="s">
        <v>112</v>
      </c>
    </row>
    <row r="42" spans="1:11" ht="15">
      <c r="A42" s="4" t="s">
        <v>53</v>
      </c>
      <c r="B42" s="5" t="s">
        <v>4</v>
      </c>
      <c r="C42" s="5"/>
      <c r="D42" s="5"/>
      <c r="E42" s="21"/>
      <c r="F42" s="21"/>
      <c r="G42" s="21"/>
      <c r="H42" s="21"/>
      <c r="I42" s="21"/>
      <c r="J42" s="21"/>
      <c r="K42" s="21"/>
    </row>
    <row r="43" spans="1:11" ht="12.75">
      <c r="A43" s="6" t="s">
        <v>54</v>
      </c>
      <c r="B43" s="5" t="s">
        <v>4</v>
      </c>
      <c r="C43" s="5"/>
      <c r="D43" s="5"/>
      <c r="E43" s="21"/>
      <c r="F43" s="21"/>
      <c r="G43" s="21"/>
      <c r="H43" s="21"/>
      <c r="I43" s="21"/>
      <c r="J43" s="21"/>
      <c r="K43" s="21"/>
    </row>
    <row r="44" spans="1:10" ht="15">
      <c r="A44" s="4" t="s">
        <v>55</v>
      </c>
      <c r="B44" s="61" t="s">
        <v>4</v>
      </c>
      <c r="C44" s="7"/>
      <c r="D44" s="22" t="s">
        <v>56</v>
      </c>
      <c r="E44" s="21" t="s">
        <v>16</v>
      </c>
      <c r="F44" s="5"/>
      <c r="G44" s="4" t="s">
        <v>2</v>
      </c>
      <c r="H44" s="62" t="s">
        <v>4</v>
      </c>
      <c r="I44" s="7"/>
      <c r="J44" s="7"/>
    </row>
    <row r="45" spans="1:11" ht="15">
      <c r="A45" s="4"/>
      <c r="B45" s="4"/>
      <c r="C45" s="4"/>
      <c r="D45" s="4"/>
      <c r="E45" s="22"/>
      <c r="F45" s="22"/>
      <c r="G45" s="22"/>
      <c r="H45" s="22"/>
      <c r="I45" s="22"/>
      <c r="J45" s="22"/>
      <c r="K45" s="22"/>
    </row>
    <row r="49" spans="1:11" s="6" customFormat="1" ht="12.75">
      <c r="A49" s="6" t="s">
        <v>57</v>
      </c>
      <c r="B49" s="8" t="s">
        <v>4</v>
      </c>
      <c r="C49" s="19"/>
      <c r="D49" s="19"/>
      <c r="E49" s="20"/>
      <c r="F49" s="20"/>
      <c r="G49" s="20"/>
      <c r="H49" s="20" t="s">
        <v>3</v>
      </c>
      <c r="I49" s="65" t="s">
        <v>4</v>
      </c>
      <c r="J49" s="20"/>
      <c r="K49" s="20"/>
    </row>
    <row r="51" spans="1:10" ht="18.75">
      <c r="A51" s="165" t="s">
        <v>58</v>
      </c>
      <c r="B51" s="165"/>
      <c r="C51" s="165"/>
      <c r="D51" s="136" t="s">
        <v>59</v>
      </c>
      <c r="E51" s="136"/>
      <c r="F51" s="136"/>
      <c r="G51" s="136"/>
      <c r="H51" s="136"/>
      <c r="I51" s="136"/>
      <c r="J51" s="136"/>
    </row>
    <row r="53" spans="1:9" ht="18">
      <c r="A53" s="156" t="s">
        <v>93</v>
      </c>
      <c r="B53" s="156"/>
      <c r="C53" s="156"/>
      <c r="D53" s="156"/>
      <c r="E53" s="156"/>
      <c r="F53" s="156"/>
      <c r="G53" s="156"/>
      <c r="H53" s="156"/>
      <c r="I53" s="156"/>
    </row>
    <row r="54" spans="1:7" ht="18.75" thickBot="1">
      <c r="A54" s="113"/>
      <c r="B54" s="113"/>
      <c r="C54" s="113"/>
      <c r="D54" s="113"/>
      <c r="E54" s="113"/>
      <c r="F54" s="113"/>
      <c r="G54" s="113"/>
    </row>
    <row r="55" spans="1:7" ht="18" customHeight="1">
      <c r="A55" s="112"/>
      <c r="B55" s="171" t="s">
        <v>84</v>
      </c>
      <c r="C55" s="172"/>
      <c r="D55" s="172"/>
      <c r="E55" s="172"/>
      <c r="F55" s="172"/>
      <c r="G55" s="173"/>
    </row>
    <row r="56" spans="1:7" ht="18">
      <c r="A56" s="112"/>
      <c r="B56" s="174"/>
      <c r="C56" s="175"/>
      <c r="D56" s="175"/>
      <c r="E56" s="175"/>
      <c r="F56" s="175"/>
      <c r="G56" s="176"/>
    </row>
    <row r="57" spans="1:7" ht="18">
      <c r="A57" s="112"/>
      <c r="B57" s="168" t="s">
        <v>85</v>
      </c>
      <c r="C57" s="169"/>
      <c r="D57" s="169"/>
      <c r="E57" s="169"/>
      <c r="F57" s="169"/>
      <c r="G57" s="170"/>
    </row>
    <row r="58" spans="1:7" ht="18">
      <c r="A58" s="112"/>
      <c r="B58" s="168" t="s">
        <v>86</v>
      </c>
      <c r="C58" s="169"/>
      <c r="D58" s="169"/>
      <c r="E58" s="169"/>
      <c r="F58" s="169"/>
      <c r="G58" s="170"/>
    </row>
    <row r="59" spans="1:7" ht="18" customHeight="1">
      <c r="A59" s="112"/>
      <c r="B59" s="162" t="s">
        <v>88</v>
      </c>
      <c r="C59" s="163"/>
      <c r="D59" s="163"/>
      <c r="E59" s="163"/>
      <c r="F59" s="163"/>
      <c r="G59" s="164"/>
    </row>
    <row r="60" spans="1:7" ht="18">
      <c r="A60" s="112"/>
      <c r="B60" s="177" t="s">
        <v>82</v>
      </c>
      <c r="C60" s="178"/>
      <c r="D60" s="178"/>
      <c r="E60" s="178"/>
      <c r="F60" s="178"/>
      <c r="G60" s="140"/>
    </row>
    <row r="61" spans="1:7" ht="18">
      <c r="A61" s="112"/>
      <c r="B61" s="157" t="s">
        <v>83</v>
      </c>
      <c r="C61" s="158"/>
      <c r="D61" s="158"/>
      <c r="E61" s="158"/>
      <c r="F61" s="158"/>
      <c r="G61" s="140"/>
    </row>
    <row r="62" spans="1:7" ht="18.75" thickBot="1">
      <c r="A62" s="112"/>
      <c r="B62" s="159" t="s">
        <v>87</v>
      </c>
      <c r="C62" s="160"/>
      <c r="D62" s="160"/>
      <c r="E62" s="160"/>
      <c r="F62" s="160"/>
      <c r="G62" s="161"/>
    </row>
    <row r="63" spans="1:4" ht="18">
      <c r="A63" s="112"/>
      <c r="B63" s="167"/>
      <c r="C63" s="167"/>
      <c r="D63" s="167"/>
    </row>
    <row r="64" spans="1:7" ht="18">
      <c r="A64" s="145" t="s">
        <v>108</v>
      </c>
      <c r="B64" s="145"/>
      <c r="C64" s="145"/>
      <c r="D64" s="145"/>
      <c r="E64" s="145"/>
      <c r="F64" s="145"/>
      <c r="G64" s="145"/>
    </row>
    <row r="65" spans="1:4" ht="18">
      <c r="A65" s="112"/>
      <c r="B65" s="142" t="s">
        <v>94</v>
      </c>
      <c r="D65" s="141"/>
    </row>
    <row r="66" spans="1:4" ht="18.75">
      <c r="A66" s="112"/>
      <c r="B66" s="143"/>
      <c r="D66" s="141"/>
    </row>
    <row r="67" spans="1:9" ht="18.75">
      <c r="A67" s="112"/>
      <c r="B67" s="146" t="s">
        <v>95</v>
      </c>
      <c r="C67" s="146" t="s">
        <v>96</v>
      </c>
      <c r="D67" s="147"/>
      <c r="E67" s="148"/>
      <c r="F67" s="148"/>
      <c r="G67" s="148"/>
      <c r="H67" s="148"/>
      <c r="I67" s="148"/>
    </row>
    <row r="68" spans="1:9" ht="18.75">
      <c r="A68" s="112"/>
      <c r="B68" s="146" t="s">
        <v>97</v>
      </c>
      <c r="C68" s="146" t="s">
        <v>98</v>
      </c>
      <c r="D68" s="147"/>
      <c r="E68" s="148"/>
      <c r="F68" s="148"/>
      <c r="G68" s="148"/>
      <c r="H68" s="148"/>
      <c r="I68" s="148"/>
    </row>
    <row r="69" spans="1:9" ht="18.75">
      <c r="A69" s="112"/>
      <c r="B69" s="146" t="s">
        <v>99</v>
      </c>
      <c r="C69" s="146" t="s">
        <v>100</v>
      </c>
      <c r="D69" s="147"/>
      <c r="E69" s="148"/>
      <c r="F69" s="148"/>
      <c r="G69" s="148"/>
      <c r="H69" s="148"/>
      <c r="I69" s="148"/>
    </row>
    <row r="70" spans="1:9" ht="18.75">
      <c r="A70" s="112"/>
      <c r="B70" s="146" t="s">
        <v>101</v>
      </c>
      <c r="C70" s="149"/>
      <c r="D70" s="147"/>
      <c r="E70" s="148"/>
      <c r="F70" s="148"/>
      <c r="G70" s="148"/>
      <c r="H70" s="148"/>
      <c r="I70" s="148"/>
    </row>
    <row r="71" spans="1:9" ht="18">
      <c r="A71" s="112"/>
      <c r="B71" s="150" t="s">
        <v>102</v>
      </c>
      <c r="C71" s="149"/>
      <c r="D71" s="147"/>
      <c r="E71" s="148"/>
      <c r="F71" s="148"/>
      <c r="G71" s="148"/>
      <c r="H71" s="148"/>
      <c r="I71" s="148"/>
    </row>
    <row r="72" spans="1:9" ht="18">
      <c r="A72" s="112"/>
      <c r="B72" s="150" t="s">
        <v>103</v>
      </c>
      <c r="C72" s="149"/>
      <c r="D72" s="147"/>
      <c r="E72" s="148"/>
      <c r="F72" s="148"/>
      <c r="G72" s="148"/>
      <c r="H72" s="148"/>
      <c r="I72" s="148"/>
    </row>
    <row r="73" spans="1:9" ht="18">
      <c r="A73" s="112"/>
      <c r="B73" s="151" t="s">
        <v>104</v>
      </c>
      <c r="C73" s="151" t="s">
        <v>105</v>
      </c>
      <c r="D73" s="147"/>
      <c r="E73" s="148"/>
      <c r="F73" s="148"/>
      <c r="G73" s="148"/>
      <c r="H73" s="148"/>
      <c r="I73" s="148"/>
    </row>
    <row r="74" spans="1:9" ht="18">
      <c r="A74" s="112"/>
      <c r="B74" s="150" t="s">
        <v>106</v>
      </c>
      <c r="C74" s="149"/>
      <c r="D74" s="147"/>
      <c r="E74" s="148"/>
      <c r="F74" s="148"/>
      <c r="G74" s="148"/>
      <c r="H74" s="148"/>
      <c r="I74" s="148"/>
    </row>
    <row r="75" spans="1:9" ht="18">
      <c r="A75" s="112"/>
      <c r="B75" s="150" t="s">
        <v>107</v>
      </c>
      <c r="C75" s="149"/>
      <c r="D75" s="147"/>
      <c r="E75" s="148"/>
      <c r="F75" s="148"/>
      <c r="G75" s="148"/>
      <c r="H75" s="148"/>
      <c r="I75" s="148"/>
    </row>
    <row r="76" spans="1:2" ht="18">
      <c r="A76" s="112"/>
      <c r="B76" s="144"/>
    </row>
    <row r="77" spans="1:9" ht="18">
      <c r="A77" s="166" t="s">
        <v>60</v>
      </c>
      <c r="B77" s="166"/>
      <c r="C77" s="166"/>
      <c r="D77" s="166"/>
      <c r="E77" s="166"/>
      <c r="F77" s="166"/>
      <c r="G77" s="166"/>
      <c r="H77" s="166"/>
      <c r="I77" s="166"/>
    </row>
  </sheetData>
  <sheetProtection/>
  <mergeCells count="60">
    <mergeCell ref="G37:K37"/>
    <mergeCell ref="A12:B12"/>
    <mergeCell ref="K15:K16"/>
    <mergeCell ref="A17:B17"/>
    <mergeCell ref="C18:H18"/>
    <mergeCell ref="C19:H19"/>
    <mergeCell ref="A20:B20"/>
    <mergeCell ref="C15:E15"/>
    <mergeCell ref="I15:I16"/>
    <mergeCell ref="J15:J16"/>
    <mergeCell ref="J36:K36"/>
    <mergeCell ref="G34:H34"/>
    <mergeCell ref="A31:B31"/>
    <mergeCell ref="F22:F23"/>
    <mergeCell ref="G22:G23"/>
    <mergeCell ref="C12:H12"/>
    <mergeCell ref="A24:B24"/>
    <mergeCell ref="A26:B27"/>
    <mergeCell ref="C26:E26"/>
    <mergeCell ref="F26:F27"/>
    <mergeCell ref="A9:B9"/>
    <mergeCell ref="A22:B23"/>
    <mergeCell ref="C22:E22"/>
    <mergeCell ref="F15:H15"/>
    <mergeCell ref="A28:B28"/>
    <mergeCell ref="C10:H10"/>
    <mergeCell ref="C11:H11"/>
    <mergeCell ref="C20:H20"/>
    <mergeCell ref="A15:B16"/>
    <mergeCell ref="G26:G27"/>
    <mergeCell ref="A1:L1"/>
    <mergeCell ref="A2:K2"/>
    <mergeCell ref="A3:K3"/>
    <mergeCell ref="J7:J8"/>
    <mergeCell ref="I7:I8"/>
    <mergeCell ref="B5:E5"/>
    <mergeCell ref="C7:E7"/>
    <mergeCell ref="K7:K8"/>
    <mergeCell ref="A7:B8"/>
    <mergeCell ref="F7:H7"/>
    <mergeCell ref="B60:F60"/>
    <mergeCell ref="G39:I39"/>
    <mergeCell ref="D39:F39"/>
    <mergeCell ref="G32:H32"/>
    <mergeCell ref="G33:H33"/>
    <mergeCell ref="A35:B35"/>
    <mergeCell ref="G36:I36"/>
    <mergeCell ref="A32:B32"/>
    <mergeCell ref="A34:B34"/>
    <mergeCell ref="A33:B33"/>
    <mergeCell ref="A53:I53"/>
    <mergeCell ref="B61:F61"/>
    <mergeCell ref="B62:G62"/>
    <mergeCell ref="B59:G59"/>
    <mergeCell ref="A51:C51"/>
    <mergeCell ref="A77:I77"/>
    <mergeCell ref="B63:D63"/>
    <mergeCell ref="B57:G57"/>
    <mergeCell ref="B55:G56"/>
    <mergeCell ref="B58:G58"/>
  </mergeCells>
  <hyperlinks>
    <hyperlink ref="A51" r:id="rId1" display="mail to: irina-o.kz@mail.ru"/>
    <hyperlink ref="H44" r:id="rId2" display="eivind.tonna@suunnistusliitto.fi"/>
  </hyperlinks>
  <printOptions/>
  <pageMargins left="0.1968503937007874" right="0.1968503937007874" top="0.07874015748031496" bottom="0.07874015748031496" header="0.7874015748031497" footer="0.7874015748031497"/>
  <pageSetup fitToHeight="1" fitToWidth="1" horizontalDpi="600" verticalDpi="600" orientation="portrait" paperSize="9" scale="73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PageLayoutView="0" workbookViewId="0" topLeftCell="A1">
      <selection activeCell="M5" sqref="M5"/>
    </sheetView>
  </sheetViews>
  <sheetFormatPr defaultColWidth="11.7109375" defaultRowHeight="12.75"/>
  <cols>
    <col min="1" max="1" width="4.28125" style="0" customWidth="1"/>
    <col min="2" max="2" width="11.7109375" style="0" customWidth="1"/>
    <col min="3" max="3" width="13.57421875" style="0" bestFit="1" customWidth="1"/>
    <col min="4" max="4" width="11.7109375" style="0" customWidth="1"/>
    <col min="5" max="5" width="12.7109375" style="0" customWidth="1"/>
    <col min="6" max="7" width="15.421875" style="0" customWidth="1"/>
    <col min="8" max="8" width="3.8515625" style="0" customWidth="1"/>
    <col min="9" max="9" width="11.7109375" style="0" customWidth="1"/>
    <col min="10" max="10" width="12.57421875" style="0" bestFit="1" customWidth="1"/>
    <col min="11" max="12" width="11.7109375" style="0" customWidth="1"/>
    <col min="13" max="13" width="15.00390625" style="0" customWidth="1"/>
  </cols>
  <sheetData>
    <row r="1" spans="2:13" ht="26.25">
      <c r="B1" s="233" t="s">
        <v>6</v>
      </c>
      <c r="C1" s="233"/>
      <c r="D1" s="233"/>
      <c r="E1" s="233"/>
      <c r="F1" s="233"/>
      <c r="G1" s="75"/>
      <c r="H1" s="116"/>
      <c r="I1" s="233" t="s">
        <v>6</v>
      </c>
      <c r="J1" s="233"/>
      <c r="K1" s="233"/>
      <c r="L1" s="233"/>
      <c r="M1" s="233"/>
    </row>
    <row r="2" spans="2:11" ht="15.75">
      <c r="B2" s="15" t="s">
        <v>4</v>
      </c>
      <c r="D2" s="10"/>
      <c r="E2" s="13" t="s">
        <v>109</v>
      </c>
      <c r="H2" s="10"/>
      <c r="K2" s="13" t="s">
        <v>110</v>
      </c>
    </row>
    <row r="3" spans="2:13" ht="20.25">
      <c r="B3" s="216" t="s">
        <v>69</v>
      </c>
      <c r="C3" s="216"/>
      <c r="D3" s="231" t="s">
        <v>4</v>
      </c>
      <c r="E3" s="232"/>
      <c r="F3" s="232"/>
      <c r="G3" s="114"/>
      <c r="H3" s="115"/>
      <c r="I3" s="216" t="s">
        <v>69</v>
      </c>
      <c r="J3" s="216"/>
      <c r="K3" s="231" t="s">
        <v>4</v>
      </c>
      <c r="L3" s="232"/>
      <c r="M3" s="232"/>
    </row>
    <row r="4" spans="2:13" ht="18">
      <c r="B4" s="227" t="s">
        <v>72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2:11" ht="16.5" thickBot="1">
      <c r="B5" s="25" t="s">
        <v>12</v>
      </c>
      <c r="D5" s="10"/>
      <c r="H5" s="10"/>
      <c r="I5" s="25" t="s">
        <v>25</v>
      </c>
      <c r="K5" s="10"/>
    </row>
    <row r="6" spans="2:13" s="132" customFormat="1" ht="12.75" thickBot="1">
      <c r="B6" s="128" t="s">
        <v>5</v>
      </c>
      <c r="C6" s="129" t="s">
        <v>70</v>
      </c>
      <c r="D6" s="129" t="s">
        <v>71</v>
      </c>
      <c r="E6" s="130" t="s">
        <v>73</v>
      </c>
      <c r="F6" s="131" t="s">
        <v>74</v>
      </c>
      <c r="G6" s="133"/>
      <c r="I6" s="128" t="s">
        <v>5</v>
      </c>
      <c r="J6" s="129" t="s">
        <v>70</v>
      </c>
      <c r="K6" s="129" t="s">
        <v>71</v>
      </c>
      <c r="L6" s="130" t="s">
        <v>73</v>
      </c>
      <c r="M6" s="131" t="s">
        <v>74</v>
      </c>
    </row>
    <row r="7" spans="2:13" ht="14.25" customHeight="1" thickBot="1">
      <c r="B7" s="27">
        <v>1</v>
      </c>
      <c r="C7" s="67"/>
      <c r="D7" s="66"/>
      <c r="E7" s="41"/>
      <c r="F7" s="42"/>
      <c r="G7" s="92"/>
      <c r="I7" s="27">
        <v>1</v>
      </c>
      <c r="J7" s="67"/>
      <c r="K7" s="66"/>
      <c r="L7" s="41"/>
      <c r="M7" s="42"/>
    </row>
    <row r="8" spans="2:13" ht="15.75" thickBot="1">
      <c r="B8" s="18">
        <v>2</v>
      </c>
      <c r="C8" s="67"/>
      <c r="D8" s="66"/>
      <c r="E8" s="41"/>
      <c r="F8" s="42"/>
      <c r="G8" s="92"/>
      <c r="I8" s="18">
        <v>2</v>
      </c>
      <c r="J8" s="67"/>
      <c r="K8" s="66"/>
      <c r="L8" s="41"/>
      <c r="M8" s="42"/>
    </row>
    <row r="9" spans="2:13" ht="15.75" thickBot="1">
      <c r="B9" s="18">
        <v>3</v>
      </c>
      <c r="C9" s="67"/>
      <c r="D9" s="66"/>
      <c r="E9" s="41"/>
      <c r="F9" s="43"/>
      <c r="G9" s="92"/>
      <c r="I9" s="18">
        <v>3</v>
      </c>
      <c r="J9" s="67"/>
      <c r="K9" s="66"/>
      <c r="L9" s="41"/>
      <c r="M9" s="43"/>
    </row>
    <row r="10" spans="2:13" ht="15.75" thickBot="1">
      <c r="B10" s="18">
        <v>4</v>
      </c>
      <c r="C10" s="67"/>
      <c r="D10" s="66"/>
      <c r="E10" s="41"/>
      <c r="F10" s="42"/>
      <c r="G10" s="92"/>
      <c r="I10" s="18">
        <v>4</v>
      </c>
      <c r="J10" s="67"/>
      <c r="K10" s="66"/>
      <c r="L10" s="41"/>
      <c r="M10" s="42"/>
    </row>
    <row r="11" spans="2:13" ht="15.75" thickBot="1">
      <c r="B11" s="18">
        <v>5</v>
      </c>
      <c r="C11" s="67"/>
      <c r="D11" s="66"/>
      <c r="E11" s="41"/>
      <c r="F11" s="43"/>
      <c r="G11" s="92"/>
      <c r="I11" s="18">
        <v>5</v>
      </c>
      <c r="J11" s="67"/>
      <c r="K11" s="66"/>
      <c r="L11" s="41"/>
      <c r="M11" s="43"/>
    </row>
    <row r="12" spans="2:13" ht="15.75" thickBot="1">
      <c r="B12" s="18">
        <v>6</v>
      </c>
      <c r="C12" s="40"/>
      <c r="D12" s="26"/>
      <c r="E12" s="41"/>
      <c r="F12" s="42"/>
      <c r="G12" s="92"/>
      <c r="I12" s="18">
        <v>6</v>
      </c>
      <c r="J12" s="40"/>
      <c r="K12" s="26"/>
      <c r="L12" s="41"/>
      <c r="M12" s="42"/>
    </row>
    <row r="13" spans="2:13" ht="15.75" thickBot="1">
      <c r="B13" s="27">
        <v>7</v>
      </c>
      <c r="C13" s="40"/>
      <c r="D13" s="26"/>
      <c r="E13" s="41"/>
      <c r="F13" s="42"/>
      <c r="G13" s="92"/>
      <c r="I13" s="27">
        <v>7</v>
      </c>
      <c r="J13" s="40"/>
      <c r="K13" s="26"/>
      <c r="L13" s="41"/>
      <c r="M13" s="42"/>
    </row>
    <row r="14" spans="2:13" ht="15.75" thickBot="1">
      <c r="B14" s="27">
        <v>8</v>
      </c>
      <c r="C14" s="40"/>
      <c r="D14" s="26"/>
      <c r="E14" s="41"/>
      <c r="F14" s="42"/>
      <c r="G14" s="92"/>
      <c r="I14" s="27">
        <v>8</v>
      </c>
      <c r="J14" s="40"/>
      <c r="K14" s="26"/>
      <c r="L14" s="41"/>
      <c r="M14" s="42"/>
    </row>
    <row r="15" spans="2:13" ht="15.75" thickBot="1">
      <c r="B15" s="27">
        <v>9</v>
      </c>
      <c r="C15" s="40"/>
      <c r="D15" s="26"/>
      <c r="E15" s="41"/>
      <c r="F15" s="42"/>
      <c r="G15" s="92"/>
      <c r="I15" s="27">
        <v>9</v>
      </c>
      <c r="J15" s="40"/>
      <c r="K15" s="26"/>
      <c r="L15" s="41"/>
      <c r="M15" s="42"/>
    </row>
    <row r="16" spans="2:13" ht="15.75" thickBot="1">
      <c r="B16" s="27">
        <v>10</v>
      </c>
      <c r="C16" s="40"/>
      <c r="D16" s="26"/>
      <c r="E16" s="41"/>
      <c r="F16" s="42"/>
      <c r="G16" s="92"/>
      <c r="I16" s="27">
        <v>10</v>
      </c>
      <c r="J16" s="40"/>
      <c r="K16" s="26"/>
      <c r="L16" s="41"/>
      <c r="M16" s="42"/>
    </row>
    <row r="17" spans="2:7" ht="15">
      <c r="B17" s="88"/>
      <c r="C17" s="89"/>
      <c r="D17" s="90"/>
      <c r="E17" s="91"/>
      <c r="F17" s="92"/>
      <c r="G17" s="92"/>
    </row>
    <row r="18" spans="2:8" ht="14.25">
      <c r="B18" s="12"/>
      <c r="D18" s="10"/>
      <c r="H18" s="10"/>
    </row>
    <row r="19" spans="2:11" ht="16.5" thickBot="1">
      <c r="B19" s="25" t="s">
        <v>13</v>
      </c>
      <c r="D19" s="10"/>
      <c r="H19" s="10"/>
      <c r="I19" s="25" t="s">
        <v>26</v>
      </c>
      <c r="K19" s="10"/>
    </row>
    <row r="20" spans="2:13" ht="13.5" thickBot="1">
      <c r="B20" s="128" t="s">
        <v>5</v>
      </c>
      <c r="C20" s="129" t="s">
        <v>70</v>
      </c>
      <c r="D20" s="129" t="s">
        <v>71</v>
      </c>
      <c r="E20" s="130" t="s">
        <v>73</v>
      </c>
      <c r="F20" s="131" t="s">
        <v>74</v>
      </c>
      <c r="G20" s="133"/>
      <c r="I20" s="128" t="s">
        <v>5</v>
      </c>
      <c r="J20" s="129" t="s">
        <v>70</v>
      </c>
      <c r="K20" s="129" t="s">
        <v>71</v>
      </c>
      <c r="L20" s="130" t="s">
        <v>73</v>
      </c>
      <c r="M20" s="131" t="s">
        <v>74</v>
      </c>
    </row>
    <row r="21" spans="2:13" ht="15.75" thickBot="1">
      <c r="B21" s="27">
        <v>1</v>
      </c>
      <c r="C21" s="67"/>
      <c r="D21" s="66"/>
      <c r="E21" s="41"/>
      <c r="F21" s="42"/>
      <c r="G21" s="92"/>
      <c r="I21" s="27">
        <v>1</v>
      </c>
      <c r="J21" s="67"/>
      <c r="K21" s="66"/>
      <c r="L21" s="41"/>
      <c r="M21" s="42"/>
    </row>
    <row r="22" spans="2:13" ht="15.75" thickBot="1">
      <c r="B22" s="18">
        <v>2</v>
      </c>
      <c r="C22" s="67"/>
      <c r="D22" s="66"/>
      <c r="E22" s="41"/>
      <c r="F22" s="42"/>
      <c r="G22" s="92"/>
      <c r="I22" s="18">
        <v>2</v>
      </c>
      <c r="J22" s="67"/>
      <c r="K22" s="66"/>
      <c r="L22" s="41"/>
      <c r="M22" s="42"/>
    </row>
    <row r="23" spans="2:13" ht="15.75" thickBot="1">
      <c r="B23" s="18">
        <v>3</v>
      </c>
      <c r="C23" s="67"/>
      <c r="D23" s="66"/>
      <c r="E23" s="41"/>
      <c r="F23" s="43"/>
      <c r="G23" s="92"/>
      <c r="I23" s="18">
        <v>3</v>
      </c>
      <c r="J23" s="67"/>
      <c r="K23" s="66"/>
      <c r="L23" s="41"/>
      <c r="M23" s="43"/>
    </row>
    <row r="24" spans="2:13" ht="15.75" thickBot="1">
      <c r="B24" s="18">
        <v>4</v>
      </c>
      <c r="C24" s="67"/>
      <c r="D24" s="66"/>
      <c r="E24" s="41"/>
      <c r="F24" s="42"/>
      <c r="G24" s="92"/>
      <c r="I24" s="18">
        <v>4</v>
      </c>
      <c r="J24" s="67"/>
      <c r="K24" s="66"/>
      <c r="L24" s="41"/>
      <c r="M24" s="42"/>
    </row>
    <row r="25" spans="2:13" ht="15.75" thickBot="1">
      <c r="B25" s="18">
        <v>5</v>
      </c>
      <c r="C25" s="67"/>
      <c r="D25" s="66"/>
      <c r="E25" s="41"/>
      <c r="F25" s="43"/>
      <c r="G25" s="92"/>
      <c r="I25" s="18">
        <v>5</v>
      </c>
      <c r="J25" s="67"/>
      <c r="K25" s="66"/>
      <c r="L25" s="41"/>
      <c r="M25" s="43"/>
    </row>
    <row r="26" spans="2:13" ht="15.75" thickBot="1">
      <c r="B26" s="18">
        <v>6</v>
      </c>
      <c r="C26" s="67"/>
      <c r="D26" s="66"/>
      <c r="E26" s="41"/>
      <c r="F26" s="42"/>
      <c r="G26" s="92"/>
      <c r="I26" s="18">
        <v>6</v>
      </c>
      <c r="J26" s="40"/>
      <c r="K26" s="26"/>
      <c r="L26" s="41"/>
      <c r="M26" s="42"/>
    </row>
    <row r="27" spans="2:13" ht="15.75" thickBot="1">
      <c r="B27" s="27">
        <v>7</v>
      </c>
      <c r="C27" s="40"/>
      <c r="D27" s="26"/>
      <c r="E27" s="41"/>
      <c r="F27" s="42"/>
      <c r="G27" s="92"/>
      <c r="I27" s="27">
        <v>7</v>
      </c>
      <c r="J27" s="40"/>
      <c r="K27" s="26"/>
      <c r="L27" s="41"/>
      <c r="M27" s="42"/>
    </row>
    <row r="28" spans="2:13" ht="15.75" thickBot="1">
      <c r="B28" s="27">
        <v>8</v>
      </c>
      <c r="C28" s="40"/>
      <c r="D28" s="26"/>
      <c r="E28" s="41"/>
      <c r="F28" s="42"/>
      <c r="G28" s="92"/>
      <c r="I28" s="27">
        <v>8</v>
      </c>
      <c r="J28" s="40"/>
      <c r="K28" s="26"/>
      <c r="L28" s="41"/>
      <c r="M28" s="42"/>
    </row>
    <row r="29" spans="2:13" ht="15.75" thickBot="1">
      <c r="B29" s="27">
        <v>9</v>
      </c>
      <c r="C29" s="40"/>
      <c r="D29" s="26"/>
      <c r="E29" s="41"/>
      <c r="F29" s="42"/>
      <c r="G29" s="92"/>
      <c r="I29" s="27">
        <v>9</v>
      </c>
      <c r="J29" s="40"/>
      <c r="K29" s="26"/>
      <c r="L29" s="41"/>
      <c r="M29" s="42"/>
    </row>
    <row r="30" spans="2:13" ht="15.75" thickBot="1">
      <c r="B30" s="27">
        <v>10</v>
      </c>
      <c r="C30" s="40"/>
      <c r="D30" s="26"/>
      <c r="E30" s="41"/>
      <c r="F30" s="42"/>
      <c r="G30" s="92"/>
      <c r="I30" s="27">
        <v>10</v>
      </c>
      <c r="J30" s="40"/>
      <c r="K30" s="26"/>
      <c r="L30" s="41"/>
      <c r="M30" s="42"/>
    </row>
    <row r="31" spans="2:7" ht="15">
      <c r="B31" s="88"/>
      <c r="C31" s="89"/>
      <c r="D31" s="90"/>
      <c r="E31" s="91"/>
      <c r="F31" s="92"/>
      <c r="G31" s="92"/>
    </row>
    <row r="32" spans="2:8" ht="13.5" thickBot="1">
      <c r="B32" s="15" t="s">
        <v>30</v>
      </c>
      <c r="D32" s="10"/>
      <c r="H32" s="10"/>
    </row>
    <row r="33" spans="2:13" ht="15" thickBot="1">
      <c r="B33" s="98" t="s">
        <v>5</v>
      </c>
      <c r="C33" s="129" t="s">
        <v>70</v>
      </c>
      <c r="D33" s="130" t="s">
        <v>71</v>
      </c>
      <c r="E33" s="139" t="s">
        <v>75</v>
      </c>
      <c r="F33" s="137" t="s">
        <v>73</v>
      </c>
      <c r="G33" s="99" t="s">
        <v>76</v>
      </c>
      <c r="J33" s="44"/>
      <c r="K33" s="234" t="s">
        <v>71</v>
      </c>
      <c r="L33" s="235"/>
      <c r="M33" s="45" t="s">
        <v>70</v>
      </c>
    </row>
    <row r="34" spans="2:13" ht="18" customHeight="1">
      <c r="B34" s="108" t="s">
        <v>77</v>
      </c>
      <c r="C34" s="109" t="s">
        <v>27</v>
      </c>
      <c r="D34" s="109" t="s">
        <v>28</v>
      </c>
      <c r="E34" s="138">
        <v>1946</v>
      </c>
      <c r="F34" s="110">
        <v>93339954</v>
      </c>
      <c r="G34" s="111" t="s">
        <v>29</v>
      </c>
      <c r="J34" s="121" t="s">
        <v>78</v>
      </c>
      <c r="K34" s="221"/>
      <c r="L34" s="222"/>
      <c r="M34" s="122"/>
    </row>
    <row r="35" spans="2:13" ht="15">
      <c r="B35" s="100">
        <v>1</v>
      </c>
      <c r="C35" s="46"/>
      <c r="D35" s="95"/>
      <c r="E35" s="96"/>
      <c r="F35" s="94"/>
      <c r="G35" s="101"/>
      <c r="J35" s="123"/>
      <c r="K35" s="221"/>
      <c r="L35" s="222"/>
      <c r="M35" s="122"/>
    </row>
    <row r="36" spans="2:13" ht="15">
      <c r="B36" s="102">
        <v>2</v>
      </c>
      <c r="C36" s="46"/>
      <c r="D36" s="95"/>
      <c r="E36" s="96"/>
      <c r="F36" s="94"/>
      <c r="G36" s="101"/>
      <c r="H36" s="3"/>
      <c r="J36" s="123"/>
      <c r="K36" s="221"/>
      <c r="L36" s="222"/>
      <c r="M36" s="122"/>
    </row>
    <row r="37" spans="2:13" ht="15">
      <c r="B37" s="102">
        <v>3</v>
      </c>
      <c r="C37" s="46"/>
      <c r="D37" s="95"/>
      <c r="E37" s="96"/>
      <c r="F37" s="94"/>
      <c r="G37" s="134"/>
      <c r="H37" s="17"/>
      <c r="J37" s="123"/>
      <c r="K37" s="221"/>
      <c r="L37" s="222"/>
      <c r="M37" s="122"/>
    </row>
    <row r="38" spans="2:13" ht="15">
      <c r="B38" s="102">
        <v>4</v>
      </c>
      <c r="C38" s="46"/>
      <c r="D38" s="95"/>
      <c r="E38" s="96"/>
      <c r="F38" s="94"/>
      <c r="G38" s="134"/>
      <c r="H38" s="17"/>
      <c r="J38" s="123"/>
      <c r="K38" s="221"/>
      <c r="L38" s="222"/>
      <c r="M38" s="122"/>
    </row>
    <row r="39" spans="2:13" ht="15">
      <c r="B39" s="102">
        <v>5</v>
      </c>
      <c r="C39" s="46"/>
      <c r="D39" s="95"/>
      <c r="E39" s="96"/>
      <c r="F39" s="94"/>
      <c r="G39" s="134"/>
      <c r="H39" s="17"/>
      <c r="J39" s="123"/>
      <c r="K39" s="221"/>
      <c r="L39" s="222"/>
      <c r="M39" s="122"/>
    </row>
    <row r="40" spans="2:13" ht="15.75" thickBot="1">
      <c r="B40" s="102">
        <v>6</v>
      </c>
      <c r="C40" s="46"/>
      <c r="D40" s="95"/>
      <c r="E40" s="96"/>
      <c r="F40" s="94"/>
      <c r="G40" s="134"/>
      <c r="H40" s="17"/>
      <c r="J40" s="124"/>
      <c r="K40" s="223"/>
      <c r="L40" s="224"/>
      <c r="M40" s="125"/>
    </row>
    <row r="41" spans="2:13" ht="15.75" customHeight="1">
      <c r="B41" s="100">
        <v>7</v>
      </c>
      <c r="C41" s="97"/>
      <c r="D41" s="93"/>
      <c r="E41" s="96"/>
      <c r="F41" s="94"/>
      <c r="G41" s="134"/>
      <c r="H41" s="17"/>
      <c r="J41" s="126" t="s">
        <v>79</v>
      </c>
      <c r="K41" s="225"/>
      <c r="L41" s="226"/>
      <c r="M41" s="127"/>
    </row>
    <row r="42" spans="2:13" ht="15">
      <c r="B42" s="100">
        <v>8</v>
      </c>
      <c r="C42" s="97"/>
      <c r="D42" s="93"/>
      <c r="E42" s="96"/>
      <c r="F42" s="94"/>
      <c r="G42" s="134"/>
      <c r="H42" s="17"/>
      <c r="J42" s="118"/>
      <c r="K42" s="217"/>
      <c r="L42" s="218"/>
      <c r="M42" s="117"/>
    </row>
    <row r="43" spans="2:13" ht="15.75" thickBot="1">
      <c r="B43" s="100">
        <v>9</v>
      </c>
      <c r="C43" s="97"/>
      <c r="D43" s="93"/>
      <c r="E43" s="96"/>
      <c r="F43" s="94"/>
      <c r="G43" s="134"/>
      <c r="H43" s="17"/>
      <c r="J43" s="119"/>
      <c r="K43" s="219"/>
      <c r="L43" s="220"/>
      <c r="M43" s="120"/>
    </row>
    <row r="44" spans="2:8" ht="15">
      <c r="B44" s="100">
        <v>10</v>
      </c>
      <c r="C44" s="97"/>
      <c r="D44" s="93"/>
      <c r="E44" s="96"/>
      <c r="F44" s="94"/>
      <c r="G44" s="134"/>
      <c r="H44" s="17"/>
    </row>
    <row r="45" spans="2:8" ht="15">
      <c r="B45" s="100">
        <v>11</v>
      </c>
      <c r="C45" s="97"/>
      <c r="D45" s="93"/>
      <c r="E45" s="96"/>
      <c r="F45" s="94"/>
      <c r="G45" s="134"/>
      <c r="H45" s="17"/>
    </row>
    <row r="46" spans="2:8" ht="15">
      <c r="B46" s="100">
        <v>12</v>
      </c>
      <c r="C46" s="97"/>
      <c r="D46" s="93"/>
      <c r="E46" s="96"/>
      <c r="F46" s="94"/>
      <c r="G46" s="134"/>
      <c r="H46" s="17"/>
    </row>
    <row r="47" spans="2:8" ht="15">
      <c r="B47" s="100">
        <v>13</v>
      </c>
      <c r="C47" s="97"/>
      <c r="D47" s="93"/>
      <c r="E47" s="96"/>
      <c r="F47" s="94"/>
      <c r="G47" s="134"/>
      <c r="H47" s="17"/>
    </row>
    <row r="48" spans="2:8" ht="15.75" thickBot="1">
      <c r="B48" s="103">
        <v>14</v>
      </c>
      <c r="C48" s="104"/>
      <c r="D48" s="105"/>
      <c r="E48" s="106"/>
      <c r="F48" s="107"/>
      <c r="G48" s="135"/>
      <c r="H48" s="17"/>
    </row>
    <row r="49" spans="2:8" ht="15">
      <c r="B49" s="88"/>
      <c r="C49" s="89"/>
      <c r="D49" s="90"/>
      <c r="E49" s="91"/>
      <c r="F49" s="92"/>
      <c r="G49" s="92"/>
      <c r="H49" s="17"/>
    </row>
    <row r="50" spans="2:8" ht="12.75">
      <c r="B50" s="11"/>
      <c r="D50" s="10"/>
      <c r="H50" s="10"/>
    </row>
    <row r="51" spans="2:9" ht="15">
      <c r="B51" s="228" t="s">
        <v>80</v>
      </c>
      <c r="C51" s="228"/>
      <c r="D51" s="228"/>
      <c r="E51" s="16" t="s">
        <v>81</v>
      </c>
      <c r="F51" s="16"/>
      <c r="G51" s="16"/>
      <c r="H51" s="229" t="s">
        <v>4</v>
      </c>
      <c r="I51" s="230"/>
    </row>
  </sheetData>
  <sheetProtection/>
  <mergeCells count="20">
    <mergeCell ref="B51:D51"/>
    <mergeCell ref="H51:I51"/>
    <mergeCell ref="D3:F3"/>
    <mergeCell ref="I3:J3"/>
    <mergeCell ref="K3:M3"/>
    <mergeCell ref="B1:F1"/>
    <mergeCell ref="I1:M1"/>
    <mergeCell ref="K33:L33"/>
    <mergeCell ref="K34:L34"/>
    <mergeCell ref="K35:L35"/>
    <mergeCell ref="B3:C3"/>
    <mergeCell ref="K42:L42"/>
    <mergeCell ref="K43:L43"/>
    <mergeCell ref="K36:L36"/>
    <mergeCell ref="K37:L37"/>
    <mergeCell ref="K38:L38"/>
    <mergeCell ref="K39:L39"/>
    <mergeCell ref="K40:L40"/>
    <mergeCell ref="K41:L41"/>
    <mergeCell ref="B4:M4"/>
  </mergeCells>
  <printOptions/>
  <pageMargins left="0.7875" right="0.47222222222222227" top="0.23611111111111113" bottom="0.3152777777777777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Shcheglova</dc:creator>
  <cp:keywords/>
  <dc:description/>
  <cp:lastModifiedBy>Админ</cp:lastModifiedBy>
  <cp:lastPrinted>2014-08-20T10:50:32Z</cp:lastPrinted>
  <dcterms:created xsi:type="dcterms:W3CDTF">2007-11-12T04:59:55Z</dcterms:created>
  <dcterms:modified xsi:type="dcterms:W3CDTF">2014-08-27T19:12:27Z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